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E89" i="1" l="1"/>
  <c r="E37" i="1"/>
  <c r="E18" i="1"/>
  <c r="C14" i="1" l="1"/>
</calcChain>
</file>

<file path=xl/sharedStrings.xml><?xml version="1.0" encoding="utf-8"?>
<sst xmlns="http://schemas.openxmlformats.org/spreadsheetml/2006/main" count="137" uniqueCount="98">
  <si>
    <t>ОТЧЕТ УПРАВЛЯЮЩЕЙ КОМПАНИИ УК АНДРЕЕВСКИЙ ПАРК ООО</t>
  </si>
  <si>
    <t>2020 г.</t>
  </si>
  <si>
    <t>по управлению, содержанию мест общего пользования, утилизация ТБО
перед собственниками многоквартирного жилого дома по адресу:</t>
  </si>
  <si>
    <t>РОССИЯ, 241524, Брянская обл, Брянский р-н, Мичуринский п, Данилинская ул, Дом № 3</t>
  </si>
  <si>
    <t>Доходы</t>
  </si>
  <si>
    <t>Направление поступления средств</t>
  </si>
  <si>
    <t>Начислено</t>
  </si>
  <si>
    <t>Оплачено</t>
  </si>
  <si>
    <t>Услуги</t>
  </si>
  <si>
    <t>Обращение с ТКО</t>
  </si>
  <si>
    <t>Содержание и текущий ремонт жилья</t>
  </si>
  <si>
    <t>Итого доход</t>
  </si>
  <si>
    <t>Расходы</t>
  </si>
  <si>
    <t>Направление расходования средств</t>
  </si>
  <si>
    <t>Ед.изм</t>
  </si>
  <si>
    <t>Объемы выполненных работ</t>
  </si>
  <si>
    <t>Затраты управляющей компании (руб.)</t>
  </si>
  <si>
    <t>1. Услуги по содержанию многоквартирного жилого дома</t>
  </si>
  <si>
    <t>Аренда нежилого помещения</t>
  </si>
  <si>
    <t>Мех.уборка прилегающей территории от снега (спец.техника)</t>
  </si>
  <si>
    <t>Подметание свежевыпавшего снега толщиной слоя 2 см дорожной комбинированной машиной</t>
  </si>
  <si>
    <t>Посыпка территории песком(солью) или смесью песка с хлоридами</t>
  </si>
  <si>
    <t>Пуско-наладочные работы (монтаж видеокамеры)</t>
  </si>
  <si>
    <t>Расходы на услуги банка</t>
  </si>
  <si>
    <t>Содержание прилегающей территории</t>
  </si>
  <si>
    <t>Транспортные расходы</t>
  </si>
  <si>
    <t>Уличное освещение</t>
  </si>
  <si>
    <t>Услуга по формированию и обработке базы данных (реестр) собственников через web-странице</t>
  </si>
  <si>
    <t>Услуги по начислению, обработке и приему платежей РИРЦ</t>
  </si>
  <si>
    <t>Услуги по управлению многоквартирным жилым домом</t>
  </si>
  <si>
    <t>2. Услуги по техническому обслуживанию, ремонту  многоквартирного жилого дома</t>
  </si>
  <si>
    <t>Благоустройство детской площадки (парус)</t>
  </si>
  <si>
    <t>Выкашивание газонов</t>
  </si>
  <si>
    <t>Завоз песка (детская площадка)</t>
  </si>
  <si>
    <t>Замена нижних и верхних роликов откатных ворот</t>
  </si>
  <si>
    <t>Механизированная посыпка песко-соляной смесью (спец.техника)(с учетом ПСС)</t>
  </si>
  <si>
    <t>Обработка, дизенфекция щитовых (осы,мыши)</t>
  </si>
  <si>
    <t>Окраска бордюрного камня</t>
  </si>
  <si>
    <t>Ремонт внутридомового газового оборудования</t>
  </si>
  <si>
    <t>Техническое обслуживание системы элекроприводов распашных ворот и видеонаблюдения</t>
  </si>
  <si>
    <t>Услуга по разработке сайта</t>
  </si>
  <si>
    <t>Установка светодиодных гирлянд (елка) (доля)</t>
  </si>
  <si>
    <t>Электрическая подводка к елке (доля)</t>
  </si>
  <si>
    <t>3. Работы по текущему ремонту</t>
  </si>
  <si>
    <t>Голубая ель ( в т.ч. Доставка, посадка)</t>
  </si>
  <si>
    <t>Светильника светодиодный ДКУ-60Вт</t>
  </si>
  <si>
    <t>Триммер (Кусторез)</t>
  </si>
  <si>
    <t>Установка насоса (фонтан)</t>
  </si>
  <si>
    <t>Фонарь прожектор ТРОФИ</t>
  </si>
  <si>
    <t>Итого затрат по содержанию, техническому обслуживанию, утилизации ТБО с учетом расходов коммунальных ресурсов на содержание общего имущества</t>
  </si>
  <si>
    <t>Задолженность по оплате: Долг (-)/Переплата (+)</t>
  </si>
  <si>
    <t>Аварийно-диспетчерское обслуживание общедомового имущества, заявок</t>
  </si>
  <si>
    <t>Услуги по размещению информации в ГИС ЖКХ</t>
  </si>
  <si>
    <t>Обработка, дизенфекция (территория Анд.Парка) (доля)</t>
  </si>
  <si>
    <t>Благоустройство детской площадки (рейка 20*20)</t>
  </si>
  <si>
    <t>Благоустройство территории (черенок деревянный)</t>
  </si>
  <si>
    <t>Замена подводки к фонтану (доля)</t>
  </si>
  <si>
    <t>Замена элемента на детской площадке (рейка 15*15) (доля)</t>
  </si>
  <si>
    <t>Кронирование деревьев (без автовышки) (доля)</t>
  </si>
  <si>
    <t>Обслуживание бензотехники (доля)</t>
  </si>
  <si>
    <t>Окраска дворового оборудования по металлу (доля)</t>
  </si>
  <si>
    <t>Окраска детской площадки (доля)</t>
  </si>
  <si>
    <t>Окраска кронштейна (уличный фонарь) (доля)</t>
  </si>
  <si>
    <t>Окраска лавочек (доля)</t>
  </si>
  <si>
    <t>Приварка отдельных элементов (ворота) (доля)</t>
  </si>
  <si>
    <t>Приварка отдельных элементов (мусорка/дверь) (доля)</t>
  </si>
  <si>
    <t>Проведение наладочных работ системы видеонаблюдения (доля)</t>
  </si>
  <si>
    <t>Ремонт газонокосилки (доля)</t>
  </si>
  <si>
    <t>Ремонт качелей (доля)</t>
  </si>
  <si>
    <t>Ремонт садовой тачки (доля)</t>
  </si>
  <si>
    <t>Ремонт снегоуборочной машины (доля)</t>
  </si>
  <si>
    <t>Ремонт тротуарной плитки (доля)</t>
  </si>
  <si>
    <t>Укрепление решетки,ограждения со сваркой (мусорка) (доля)</t>
  </si>
  <si>
    <t>Услуга автовышки (доля)</t>
  </si>
  <si>
    <t>Услуга по доставке металлоизделия (мусорка) (доля)</t>
  </si>
  <si>
    <t>Установк доводчика (калитка) (доля)</t>
  </si>
  <si>
    <t>Установка ограждения для мусорных баков (доля)</t>
  </si>
  <si>
    <t>Установка уличной видеокамеры (доля)</t>
  </si>
  <si>
    <r>
      <t>Закладная деталь фундамента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</t>
    </r>
  </si>
  <si>
    <t>Защитный щиток (сетчатый, козырек+сетка) (доля)</t>
  </si>
  <si>
    <t>Изготовление и установка кованного навеса (доля)</t>
  </si>
  <si>
    <r>
      <t>Комплект метизов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</t>
    </r>
  </si>
  <si>
    <r>
      <t>Кронштейн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 без установки</t>
    </r>
  </si>
  <si>
    <t>Насос скважинный ASP1,5 С-60-75 d75 мм (доля)</t>
  </si>
  <si>
    <r>
      <t>Опора ОГКф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 без установки</t>
    </r>
  </si>
  <si>
    <r>
      <t>Светильник светодиодный уличный ДКУ-150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>) без установке</t>
    </r>
  </si>
  <si>
    <t>Откачка воды из фонтана (доля)</t>
  </si>
  <si>
    <t>Очистка дворовой канализации (доля)</t>
  </si>
  <si>
    <t>Очистка фонтана (доля)</t>
  </si>
  <si>
    <t>Нет Госпошлины   Нет почтовых услуг</t>
  </si>
  <si>
    <r>
      <t xml:space="preserve"> </t>
    </r>
    <r>
      <rPr>
        <sz val="12"/>
        <rFont val="Arial"/>
        <family val="2"/>
        <charset val="204"/>
      </rPr>
      <t>Директор                                                                       Петранцова О.Г.</t>
    </r>
  </si>
  <si>
    <t>шт</t>
  </si>
  <si>
    <t>мес</t>
  </si>
  <si>
    <t>час</t>
  </si>
  <si>
    <t>м.кв</t>
  </si>
  <si>
    <t>м3</t>
  </si>
  <si>
    <t>м</t>
  </si>
  <si>
    <t>раз/год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</si>
</sst>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b/>
      <sz val="13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CCFF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CFAEB"/>
        <bgColor auto="1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2" fontId="4" fillId="3" borderId="2" xfId="0" applyNumberFormat="1" applyFont="1" applyFill="1" applyBorder="1" applyAlignment="1">
      <alignment horizontal="right" vertical="center" wrapText="1"/>
    </xf>
    <xf numFmtId="4" fontId="3" fillId="3" borderId="11" xfId="0" applyNumberFormat="1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3" borderId="10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93"/>
  <sheetViews>
    <sheetView tabSelected="1" topLeftCell="A49" workbookViewId="0">
      <selection activeCell="F71" sqref="F71"/>
    </sheetView>
  </sheetViews>
  <sheetFormatPr defaultColWidth="10.5" defaultRowHeight="11.45" customHeight="1" outlineLevelRow="1" x14ac:dyDescent="0.2"/>
  <cols>
    <col min="1" max="1" width="1.33203125" style="1" customWidth="1"/>
    <col min="2" max="2" width="71.5" style="1" customWidth="1"/>
    <col min="3" max="3" width="11.6640625" style="1" customWidth="1"/>
    <col min="4" max="4" width="25.33203125" style="1" customWidth="1"/>
    <col min="5" max="5" width="37.83203125" style="1" customWidth="1"/>
    <col min="10" max="10" width="34.83203125" customWidth="1"/>
  </cols>
  <sheetData>
    <row r="1" spans="2:5" s="1" customFormat="1" ht="3.95" customHeight="1" x14ac:dyDescent="0.2"/>
    <row r="2" spans="2:5" ht="18" customHeight="1" x14ac:dyDescent="0.2">
      <c r="B2" s="30" t="s">
        <v>0</v>
      </c>
      <c r="C2" s="30"/>
      <c r="D2" s="30"/>
      <c r="E2" s="30"/>
    </row>
    <row r="3" spans="2:5" s="1" customFormat="1" ht="17.100000000000001" customHeight="1" x14ac:dyDescent="0.2">
      <c r="B3" s="30" t="s">
        <v>1</v>
      </c>
      <c r="C3" s="30"/>
      <c r="D3" s="30"/>
      <c r="E3" s="30"/>
    </row>
    <row r="4" spans="2:5" s="1" customFormat="1" ht="33" customHeight="1" x14ac:dyDescent="0.2">
      <c r="B4" s="30" t="s">
        <v>2</v>
      </c>
      <c r="C4" s="30"/>
      <c r="D4" s="30"/>
      <c r="E4" s="30"/>
    </row>
    <row r="5" spans="2:5" s="1" customFormat="1" ht="27.95" customHeight="1" x14ac:dyDescent="0.2">
      <c r="B5" s="31" t="s">
        <v>3</v>
      </c>
      <c r="C5" s="31"/>
      <c r="D5" s="31"/>
      <c r="E5" s="31"/>
    </row>
    <row r="6" spans="2:5" s="1" customFormat="1" ht="8.1" customHeight="1" x14ac:dyDescent="0.2"/>
    <row r="7" spans="2:5" ht="15" customHeight="1" x14ac:dyDescent="0.2">
      <c r="B7" s="22" t="s">
        <v>4</v>
      </c>
      <c r="C7" s="22"/>
      <c r="D7" s="22"/>
      <c r="E7" s="22"/>
    </row>
    <row r="8" spans="2:5" ht="11.1" customHeight="1" x14ac:dyDescent="0.2">
      <c r="B8" s="23" t="s">
        <v>5</v>
      </c>
      <c r="C8" s="23" t="s">
        <v>6</v>
      </c>
      <c r="D8" s="23"/>
      <c r="E8" s="23" t="s">
        <v>7</v>
      </c>
    </row>
    <row r="9" spans="2:5" ht="11.1" customHeight="1" x14ac:dyDescent="0.2">
      <c r="B9" s="24"/>
      <c r="C9" s="27"/>
      <c r="D9" s="28"/>
      <c r="E9" s="24"/>
    </row>
    <row r="10" spans="2:5" ht="12.95" customHeight="1" x14ac:dyDescent="0.2">
      <c r="B10" s="2" t="s">
        <v>8</v>
      </c>
      <c r="C10" s="29">
        <v>195618.5</v>
      </c>
      <c r="D10" s="29"/>
      <c r="E10" s="3">
        <v>122297.59</v>
      </c>
    </row>
    <row r="11" spans="2:5" ht="12.95" customHeight="1" outlineLevel="1" x14ac:dyDescent="0.2">
      <c r="B11" s="4" t="s">
        <v>9</v>
      </c>
      <c r="C11" s="20">
        <v>4552.41</v>
      </c>
      <c r="D11" s="20"/>
      <c r="E11" s="5">
        <v>3657.84</v>
      </c>
    </row>
    <row r="12" spans="2:5" ht="12.95" customHeight="1" outlineLevel="1" x14ac:dyDescent="0.2">
      <c r="B12" s="4" t="s">
        <v>10</v>
      </c>
      <c r="C12" s="20">
        <v>191066.09</v>
      </c>
      <c r="D12" s="20"/>
      <c r="E12" s="5">
        <v>118639.75</v>
      </c>
    </row>
    <row r="13" spans="2:5" ht="15" customHeight="1" x14ac:dyDescent="0.2">
      <c r="B13" s="6" t="s">
        <v>11</v>
      </c>
      <c r="C13" s="21">
        <v>195618.5</v>
      </c>
      <c r="D13" s="21"/>
      <c r="E13" s="7">
        <v>122297.59</v>
      </c>
    </row>
    <row r="14" spans="2:5" ht="15" customHeight="1" x14ac:dyDescent="0.2">
      <c r="B14" s="6" t="s">
        <v>50</v>
      </c>
      <c r="C14" s="21">
        <f>E12-C12</f>
        <v>-72426.34</v>
      </c>
      <c r="D14" s="21"/>
      <c r="E14" s="21"/>
    </row>
    <row r="15" spans="2:5" ht="15" customHeight="1" x14ac:dyDescent="0.2">
      <c r="B15" s="22" t="s">
        <v>12</v>
      </c>
      <c r="C15" s="22"/>
      <c r="D15" s="22"/>
      <c r="E15" s="22"/>
    </row>
    <row r="16" spans="2:5" ht="12.95" customHeight="1" x14ac:dyDescent="0.2">
      <c r="B16" s="23" t="s">
        <v>13</v>
      </c>
      <c r="C16" s="25" t="s">
        <v>14</v>
      </c>
      <c r="D16" s="23" t="s">
        <v>15</v>
      </c>
      <c r="E16" s="23" t="s">
        <v>16</v>
      </c>
    </row>
    <row r="17" spans="2:10" ht="12" customHeight="1" x14ac:dyDescent="0.2">
      <c r="B17" s="24"/>
      <c r="C17" s="26"/>
      <c r="D17" s="24"/>
      <c r="E17" s="24"/>
      <c r="J17" s="15" t="s">
        <v>89</v>
      </c>
    </row>
    <row r="18" spans="2:10" ht="12.95" customHeight="1" x14ac:dyDescent="0.2">
      <c r="B18" s="8" t="s">
        <v>17</v>
      </c>
      <c r="C18" s="18"/>
      <c r="D18" s="18"/>
      <c r="E18" s="12">
        <f>E19+E20+E21+E22+E23+E24+E25+E26+E27+E28+E29+E30+E31+E32+E33+E34+E35+E36</f>
        <v>111268.48</v>
      </c>
    </row>
    <row r="19" spans="2:10" ht="12.95" customHeight="1" outlineLevel="1" x14ac:dyDescent="0.2">
      <c r="B19" s="4" t="s">
        <v>18</v>
      </c>
      <c r="C19" s="9" t="s">
        <v>92</v>
      </c>
      <c r="D19" s="10">
        <v>9</v>
      </c>
      <c r="E19" s="5">
        <v>7953.3</v>
      </c>
    </row>
    <row r="20" spans="2:10" ht="12.95" customHeight="1" outlineLevel="1" x14ac:dyDescent="0.2">
      <c r="B20" s="4" t="s">
        <v>51</v>
      </c>
      <c r="C20" s="9"/>
      <c r="D20" s="10"/>
      <c r="E20" s="13">
        <v>824.24</v>
      </c>
    </row>
    <row r="21" spans="2:10" ht="12.95" customHeight="1" outlineLevel="1" x14ac:dyDescent="0.2">
      <c r="B21" s="4" t="s">
        <v>19</v>
      </c>
      <c r="C21" s="9" t="s">
        <v>93</v>
      </c>
      <c r="D21" s="10"/>
      <c r="E21" s="11">
        <v>919.04</v>
      </c>
    </row>
    <row r="22" spans="2:10" ht="12.95" customHeight="1" outlineLevel="1" x14ac:dyDescent="0.2">
      <c r="B22" s="14" t="s">
        <v>86</v>
      </c>
      <c r="C22" s="9" t="s">
        <v>93</v>
      </c>
      <c r="D22" s="10"/>
      <c r="E22" s="11">
        <v>66.28</v>
      </c>
    </row>
    <row r="23" spans="2:10" ht="12.95" customHeight="1" outlineLevel="1" x14ac:dyDescent="0.2">
      <c r="B23" s="14" t="s">
        <v>87</v>
      </c>
      <c r="C23" s="9" t="s">
        <v>93</v>
      </c>
      <c r="D23" s="11"/>
      <c r="E23" s="11">
        <v>124.69</v>
      </c>
    </row>
    <row r="24" spans="2:10" ht="12.95" customHeight="1" outlineLevel="1" x14ac:dyDescent="0.2">
      <c r="B24" s="14" t="s">
        <v>88</v>
      </c>
      <c r="C24" s="9" t="s">
        <v>93</v>
      </c>
      <c r="D24" s="10"/>
      <c r="E24" s="11">
        <v>100.81</v>
      </c>
    </row>
    <row r="25" spans="2:10" ht="26.1" customHeight="1" outlineLevel="1" x14ac:dyDescent="0.2">
      <c r="B25" s="4" t="s">
        <v>20</v>
      </c>
      <c r="C25" s="9" t="s">
        <v>93</v>
      </c>
      <c r="D25" s="10"/>
      <c r="E25" s="11">
        <v>285.06</v>
      </c>
    </row>
    <row r="26" spans="2:10" ht="12.95" customHeight="1" outlineLevel="1" x14ac:dyDescent="0.2">
      <c r="B26" s="4" t="s">
        <v>21</v>
      </c>
      <c r="C26" s="9" t="s">
        <v>94</v>
      </c>
      <c r="D26" s="11"/>
      <c r="E26" s="11">
        <v>55.67</v>
      </c>
    </row>
    <row r="27" spans="2:10" ht="12.95" customHeight="1" outlineLevel="1" x14ac:dyDescent="0.2">
      <c r="B27" s="4" t="s">
        <v>22</v>
      </c>
      <c r="C27" s="9"/>
      <c r="D27" s="10"/>
      <c r="E27" s="11">
        <v>300.45999999999998</v>
      </c>
    </row>
    <row r="28" spans="2:10" ht="12.95" customHeight="1" outlineLevel="1" x14ac:dyDescent="0.2">
      <c r="B28" s="4" t="s">
        <v>23</v>
      </c>
      <c r="C28" s="9"/>
      <c r="D28" s="10"/>
      <c r="E28" s="5">
        <v>2237.9699999999998</v>
      </c>
    </row>
    <row r="29" spans="2:10" ht="12.95" customHeight="1" outlineLevel="1" x14ac:dyDescent="0.2">
      <c r="B29" s="4" t="s">
        <v>24</v>
      </c>
      <c r="C29" s="9"/>
      <c r="D29" s="11"/>
      <c r="E29" s="5">
        <v>22533.38</v>
      </c>
    </row>
    <row r="30" spans="2:10" ht="12.95" customHeight="1" outlineLevel="1" x14ac:dyDescent="0.2">
      <c r="B30" s="4" t="s">
        <v>25</v>
      </c>
      <c r="C30" s="9"/>
      <c r="D30" s="10"/>
      <c r="E30" s="11">
        <v>410.52</v>
      </c>
    </row>
    <row r="31" spans="2:10" ht="12.95" customHeight="1" outlineLevel="1" x14ac:dyDescent="0.2">
      <c r="B31" s="4" t="s">
        <v>26</v>
      </c>
      <c r="C31" s="9"/>
      <c r="D31" s="10"/>
      <c r="E31" s="5">
        <v>1017.98</v>
      </c>
    </row>
    <row r="32" spans="2:10" ht="12.95" customHeight="1" outlineLevel="1" x14ac:dyDescent="0.2">
      <c r="B32" s="14" t="s">
        <v>26</v>
      </c>
      <c r="C32" s="9"/>
      <c r="D32" s="10"/>
      <c r="E32" s="13">
        <v>16517.03</v>
      </c>
    </row>
    <row r="33" spans="2:5" ht="26.1" customHeight="1" outlineLevel="1" x14ac:dyDescent="0.2">
      <c r="B33" s="4" t="s">
        <v>27</v>
      </c>
      <c r="C33" s="9" t="s">
        <v>91</v>
      </c>
      <c r="D33" s="11">
        <v>1</v>
      </c>
      <c r="E33" s="11">
        <v>216.8</v>
      </c>
    </row>
    <row r="34" spans="2:5" ht="12.95" customHeight="1" outlineLevel="1" x14ac:dyDescent="0.2">
      <c r="B34" s="4" t="s">
        <v>28</v>
      </c>
      <c r="C34" s="9"/>
      <c r="D34" s="11"/>
      <c r="E34" s="5">
        <v>2359.85</v>
      </c>
    </row>
    <row r="35" spans="2:5" ht="12.95" customHeight="1" outlineLevel="1" x14ac:dyDescent="0.2">
      <c r="B35" s="4" t="s">
        <v>52</v>
      </c>
      <c r="C35" s="9"/>
      <c r="D35" s="11"/>
      <c r="E35" s="13">
        <v>1065.27</v>
      </c>
    </row>
    <row r="36" spans="2:5" ht="12.95" customHeight="1" outlineLevel="1" x14ac:dyDescent="0.2">
      <c r="B36" s="4" t="s">
        <v>29</v>
      </c>
      <c r="C36" s="9"/>
      <c r="D36" s="11"/>
      <c r="E36" s="5">
        <v>54280.13</v>
      </c>
    </row>
    <row r="37" spans="2:5" ht="26.1" customHeight="1" x14ac:dyDescent="0.2">
      <c r="B37" s="8" t="s">
        <v>30</v>
      </c>
      <c r="C37" s="18"/>
      <c r="D37" s="18"/>
      <c r="E37" s="12">
        <f>E38+E39+E40+E41+E42+E43+E44+E45+E46+E47+E48+E49+E50+E51+E52+E53+E54+E55+E56+E57+E58+E59+E60+E61+E62+E63+E64+E65+E66+E67+E68+E69+E70+E71+E72+E73+E74</f>
        <v>26239.429999999997</v>
      </c>
    </row>
    <row r="38" spans="2:5" ht="12.95" customHeight="1" outlineLevel="1" x14ac:dyDescent="0.2">
      <c r="B38" s="4" t="s">
        <v>54</v>
      </c>
      <c r="C38" s="9" t="s">
        <v>91</v>
      </c>
      <c r="D38" s="11">
        <v>0.18</v>
      </c>
      <c r="E38" s="11">
        <v>5.83</v>
      </c>
    </row>
    <row r="39" spans="2:5" ht="12.95" customHeight="1" outlineLevel="1" x14ac:dyDescent="0.2">
      <c r="B39" s="4" t="s">
        <v>31</v>
      </c>
      <c r="C39" s="9" t="s">
        <v>91</v>
      </c>
      <c r="D39" s="11">
        <v>0.18</v>
      </c>
      <c r="E39" s="11">
        <v>131.36000000000001</v>
      </c>
    </row>
    <row r="40" spans="2:5" ht="12.95" customHeight="1" outlineLevel="1" x14ac:dyDescent="0.2">
      <c r="B40" s="4" t="s">
        <v>55</v>
      </c>
      <c r="C40" s="9" t="s">
        <v>91</v>
      </c>
      <c r="D40" s="11">
        <v>0.35</v>
      </c>
      <c r="E40" s="11">
        <v>28.28</v>
      </c>
    </row>
    <row r="41" spans="2:5" ht="12.95" customHeight="1" outlineLevel="1" x14ac:dyDescent="0.2">
      <c r="B41" s="4" t="s">
        <v>32</v>
      </c>
      <c r="C41" s="9" t="s">
        <v>94</v>
      </c>
      <c r="D41" s="11"/>
      <c r="E41" s="5">
        <v>1324.34</v>
      </c>
    </row>
    <row r="42" spans="2:5" ht="12.95" customHeight="1" outlineLevel="1" x14ac:dyDescent="0.2">
      <c r="B42" s="4" t="s">
        <v>33</v>
      </c>
      <c r="C42" s="9" t="s">
        <v>95</v>
      </c>
      <c r="D42" s="10"/>
      <c r="E42" s="11">
        <v>441.85</v>
      </c>
    </row>
    <row r="43" spans="2:5" ht="12.95" customHeight="1" outlineLevel="1" x14ac:dyDescent="0.2">
      <c r="B43" s="4" t="s">
        <v>34</v>
      </c>
      <c r="C43" s="9" t="s">
        <v>91</v>
      </c>
      <c r="D43" s="10"/>
      <c r="E43" s="5">
        <v>2839.86</v>
      </c>
    </row>
    <row r="44" spans="2:5" ht="12.95" customHeight="1" outlineLevel="1" x14ac:dyDescent="0.2">
      <c r="B44" s="4" t="s">
        <v>56</v>
      </c>
      <c r="C44" s="9" t="s">
        <v>96</v>
      </c>
      <c r="D44" s="11"/>
      <c r="E44" s="11">
        <v>36.76</v>
      </c>
    </row>
    <row r="45" spans="2:5" ht="12.95" customHeight="1" outlineLevel="1" x14ac:dyDescent="0.2">
      <c r="B45" s="4" t="s">
        <v>57</v>
      </c>
      <c r="C45" s="9" t="s">
        <v>91</v>
      </c>
      <c r="D45" s="11"/>
      <c r="E45" s="11">
        <v>2.39</v>
      </c>
    </row>
    <row r="46" spans="2:5" ht="12.95" customHeight="1" outlineLevel="1" x14ac:dyDescent="0.2">
      <c r="B46" s="4" t="s">
        <v>58</v>
      </c>
      <c r="C46" s="9" t="s">
        <v>93</v>
      </c>
      <c r="D46" s="10"/>
      <c r="E46" s="11">
        <v>220.93</v>
      </c>
    </row>
    <row r="47" spans="2:5" ht="26.1" customHeight="1" outlineLevel="1" x14ac:dyDescent="0.2">
      <c r="B47" s="4" t="s">
        <v>35</v>
      </c>
      <c r="C47" s="9" t="s">
        <v>93</v>
      </c>
      <c r="D47" s="10"/>
      <c r="E47" s="11">
        <v>929.65</v>
      </c>
    </row>
    <row r="48" spans="2:5" ht="26.1" customHeight="1" outlineLevel="1" x14ac:dyDescent="0.2">
      <c r="B48" s="4" t="s">
        <v>53</v>
      </c>
      <c r="C48" s="9" t="s">
        <v>94</v>
      </c>
      <c r="D48" s="10"/>
      <c r="E48" s="11">
        <v>266.45999999999998</v>
      </c>
    </row>
    <row r="49" spans="2:5" ht="12.95" customHeight="1" outlineLevel="1" x14ac:dyDescent="0.2">
      <c r="B49" s="4" t="s">
        <v>36</v>
      </c>
      <c r="C49" s="9" t="s">
        <v>94</v>
      </c>
      <c r="D49" s="11">
        <v>0.09</v>
      </c>
      <c r="E49" s="11">
        <v>9.6300000000000008</v>
      </c>
    </row>
    <row r="50" spans="2:5" ht="12.95" customHeight="1" outlineLevel="1" x14ac:dyDescent="0.2">
      <c r="B50" s="4" t="s">
        <v>59</v>
      </c>
      <c r="C50" s="9"/>
      <c r="D50" s="11"/>
      <c r="E50" s="11">
        <v>134.32</v>
      </c>
    </row>
    <row r="51" spans="2:5" ht="12.95" customHeight="1" outlineLevel="1" x14ac:dyDescent="0.2">
      <c r="B51" s="4" t="s">
        <v>37</v>
      </c>
      <c r="C51" s="9" t="s">
        <v>94</v>
      </c>
      <c r="D51" s="11"/>
      <c r="E51" s="11">
        <v>289.24</v>
      </c>
    </row>
    <row r="52" spans="2:5" ht="12.95" customHeight="1" outlineLevel="1" x14ac:dyDescent="0.2">
      <c r="B52" s="4" t="s">
        <v>60</v>
      </c>
      <c r="C52" s="9" t="s">
        <v>94</v>
      </c>
      <c r="D52" s="11"/>
      <c r="E52" s="11">
        <v>16.53</v>
      </c>
    </row>
    <row r="53" spans="2:5" ht="12.95" customHeight="1" outlineLevel="1" x14ac:dyDescent="0.2">
      <c r="B53" s="4" t="s">
        <v>61</v>
      </c>
      <c r="C53" s="9" t="s">
        <v>94</v>
      </c>
      <c r="D53" s="11"/>
      <c r="E53" s="11">
        <v>158.94</v>
      </c>
    </row>
    <row r="54" spans="2:5" ht="12.95" customHeight="1" outlineLevel="1" x14ac:dyDescent="0.2">
      <c r="B54" s="4" t="s">
        <v>62</v>
      </c>
      <c r="C54" s="9" t="s">
        <v>91</v>
      </c>
      <c r="D54" s="11"/>
      <c r="E54" s="11">
        <v>17.32</v>
      </c>
    </row>
    <row r="55" spans="2:5" ht="12.95" customHeight="1" outlineLevel="1" x14ac:dyDescent="0.2">
      <c r="B55" s="4" t="s">
        <v>63</v>
      </c>
      <c r="C55" s="9" t="s">
        <v>91</v>
      </c>
      <c r="D55" s="11"/>
      <c r="E55" s="11">
        <v>158.85</v>
      </c>
    </row>
    <row r="56" spans="2:5" ht="12.95" customHeight="1" outlineLevel="1" x14ac:dyDescent="0.2">
      <c r="B56" s="4" t="s">
        <v>64</v>
      </c>
      <c r="C56" s="9" t="s">
        <v>91</v>
      </c>
      <c r="D56" s="10"/>
      <c r="E56" s="11">
        <v>24.04</v>
      </c>
    </row>
    <row r="57" spans="2:5" ht="12.95" customHeight="1" outlineLevel="1" x14ac:dyDescent="0.2">
      <c r="B57" s="4" t="s">
        <v>65</v>
      </c>
      <c r="C57" s="9" t="s">
        <v>91</v>
      </c>
      <c r="D57" s="10"/>
      <c r="E57" s="11">
        <v>24.04</v>
      </c>
    </row>
    <row r="58" spans="2:5" ht="12.95" customHeight="1" outlineLevel="1" x14ac:dyDescent="0.2">
      <c r="B58" s="4" t="s">
        <v>66</v>
      </c>
      <c r="C58" s="9"/>
      <c r="D58" s="10"/>
      <c r="E58" s="5">
        <v>3269.69</v>
      </c>
    </row>
    <row r="59" spans="2:5" ht="12.95" customHeight="1" outlineLevel="1" x14ac:dyDescent="0.2">
      <c r="B59" s="4" t="s">
        <v>38</v>
      </c>
      <c r="C59" s="9" t="s">
        <v>97</v>
      </c>
      <c r="D59" s="10"/>
      <c r="E59" s="5">
        <v>5094</v>
      </c>
    </row>
    <row r="60" spans="2:5" ht="12.95" customHeight="1" outlineLevel="1" x14ac:dyDescent="0.2">
      <c r="B60" s="4" t="s">
        <v>67</v>
      </c>
      <c r="C60" s="9"/>
      <c r="D60" s="11">
        <v>0.36</v>
      </c>
      <c r="E60" s="11">
        <v>88.21</v>
      </c>
    </row>
    <row r="61" spans="2:5" ht="12.95" customHeight="1" outlineLevel="1" x14ac:dyDescent="0.2">
      <c r="B61" s="4" t="s">
        <v>68</v>
      </c>
      <c r="C61" s="9"/>
      <c r="D61" s="11">
        <v>0.18</v>
      </c>
      <c r="E61" s="11">
        <v>15.91</v>
      </c>
    </row>
    <row r="62" spans="2:5" ht="12.95" customHeight="1" outlineLevel="1" x14ac:dyDescent="0.2">
      <c r="B62" s="4" t="s">
        <v>69</v>
      </c>
      <c r="C62" s="9"/>
      <c r="D62" s="11">
        <v>0.18</v>
      </c>
      <c r="E62" s="11">
        <v>70.7</v>
      </c>
    </row>
    <row r="63" spans="2:5" ht="12.95" customHeight="1" outlineLevel="1" x14ac:dyDescent="0.2">
      <c r="B63" s="4" t="s">
        <v>70</v>
      </c>
      <c r="C63" s="9"/>
      <c r="D63" s="11">
        <v>0.27</v>
      </c>
      <c r="E63" s="11">
        <v>583.24</v>
      </c>
    </row>
    <row r="64" spans="2:5" ht="12.95" customHeight="1" outlineLevel="1" x14ac:dyDescent="0.2">
      <c r="B64" s="4" t="s">
        <v>71</v>
      </c>
      <c r="C64" s="9"/>
      <c r="D64" s="11">
        <v>0.18</v>
      </c>
      <c r="E64" s="11">
        <v>32.07</v>
      </c>
    </row>
    <row r="65" spans="2:5" ht="26.1" customHeight="1" outlineLevel="1" x14ac:dyDescent="0.2">
      <c r="B65" s="4" t="s">
        <v>39</v>
      </c>
      <c r="C65" s="9"/>
      <c r="D65" s="10"/>
      <c r="E65" s="5">
        <v>4771.9799999999996</v>
      </c>
    </row>
    <row r="66" spans="2:5" ht="12.95" customHeight="1" outlineLevel="1" x14ac:dyDescent="0.2">
      <c r="B66" s="4" t="s">
        <v>72</v>
      </c>
      <c r="C66" s="9"/>
      <c r="D66" s="11">
        <v>9.24</v>
      </c>
      <c r="E66" s="11">
        <v>41.76</v>
      </c>
    </row>
    <row r="67" spans="2:5" ht="12.95" customHeight="1" outlineLevel="1" x14ac:dyDescent="0.2">
      <c r="B67" s="4" t="s">
        <v>73</v>
      </c>
      <c r="C67" s="9" t="s">
        <v>93</v>
      </c>
      <c r="D67" s="10"/>
      <c r="E67" s="11">
        <v>220.93</v>
      </c>
    </row>
    <row r="68" spans="2:5" ht="12.95" customHeight="1" outlineLevel="1" x14ac:dyDescent="0.2">
      <c r="B68" s="4" t="s">
        <v>74</v>
      </c>
      <c r="C68" s="9" t="s">
        <v>93</v>
      </c>
      <c r="D68" s="10"/>
      <c r="E68" s="11">
        <v>35.35</v>
      </c>
    </row>
    <row r="69" spans="2:5" ht="12.95" customHeight="1" outlineLevel="1" x14ac:dyDescent="0.2">
      <c r="B69" s="4" t="s">
        <v>40</v>
      </c>
      <c r="C69" s="9" t="s">
        <v>93</v>
      </c>
      <c r="D69" s="10"/>
      <c r="E69" s="5">
        <v>1590.66</v>
      </c>
    </row>
    <row r="70" spans="2:5" ht="12.95" customHeight="1" outlineLevel="1" x14ac:dyDescent="0.2">
      <c r="B70" s="4" t="s">
        <v>75</v>
      </c>
      <c r="C70" s="9" t="s">
        <v>91</v>
      </c>
      <c r="D70" s="11">
        <v>0.09</v>
      </c>
      <c r="E70" s="11">
        <v>176.74</v>
      </c>
    </row>
    <row r="71" spans="2:5" ht="12.95" customHeight="1" outlineLevel="1" x14ac:dyDescent="0.2">
      <c r="B71" s="4" t="s">
        <v>76</v>
      </c>
      <c r="C71" s="9"/>
      <c r="D71" s="11">
        <v>0.18</v>
      </c>
      <c r="E71" s="11">
        <v>820.61</v>
      </c>
    </row>
    <row r="72" spans="2:5" ht="12.95" customHeight="1" outlineLevel="1" x14ac:dyDescent="0.2">
      <c r="B72" s="4" t="s">
        <v>41</v>
      </c>
      <c r="C72" s="9"/>
      <c r="D72" s="10"/>
      <c r="E72" s="5">
        <v>1730.09</v>
      </c>
    </row>
    <row r="73" spans="2:5" ht="12.95" customHeight="1" outlineLevel="1" x14ac:dyDescent="0.2">
      <c r="B73" s="4" t="s">
        <v>77</v>
      </c>
      <c r="C73" s="9"/>
      <c r="D73" s="11"/>
      <c r="E73" s="11">
        <v>417.67</v>
      </c>
    </row>
    <row r="74" spans="2:5" ht="12.95" customHeight="1" outlineLevel="1" x14ac:dyDescent="0.2">
      <c r="B74" s="4" t="s">
        <v>42</v>
      </c>
      <c r="C74" s="9"/>
      <c r="D74" s="11"/>
      <c r="E74" s="11">
        <v>219.2</v>
      </c>
    </row>
    <row r="75" spans="2:5" ht="12.95" customHeight="1" x14ac:dyDescent="0.2">
      <c r="B75" s="8" t="s">
        <v>43</v>
      </c>
      <c r="C75" s="18"/>
      <c r="D75" s="18"/>
      <c r="E75" s="12">
        <v>15065.57</v>
      </c>
    </row>
    <row r="76" spans="2:5" ht="12.95" customHeight="1" outlineLevel="1" x14ac:dyDescent="0.2">
      <c r="B76" s="4" t="s">
        <v>44</v>
      </c>
      <c r="C76" s="9" t="s">
        <v>91</v>
      </c>
      <c r="D76" s="10"/>
      <c r="E76" s="5">
        <v>1855.77</v>
      </c>
    </row>
    <row r="77" spans="2:5" ht="26.1" customHeight="1" outlineLevel="1" x14ac:dyDescent="0.2">
      <c r="B77" s="14" t="s">
        <v>78</v>
      </c>
      <c r="C77" s="9" t="s">
        <v>91</v>
      </c>
      <c r="D77" s="11">
        <v>0.35</v>
      </c>
      <c r="E77" s="11">
        <v>753.74</v>
      </c>
    </row>
    <row r="78" spans="2:5" ht="12.95" customHeight="1" outlineLevel="1" x14ac:dyDescent="0.2">
      <c r="B78" s="14" t="s">
        <v>79</v>
      </c>
      <c r="C78" s="9" t="s">
        <v>91</v>
      </c>
      <c r="D78" s="11">
        <v>0.09</v>
      </c>
      <c r="E78" s="11">
        <v>24.74</v>
      </c>
    </row>
    <row r="79" spans="2:5" ht="12.95" customHeight="1" outlineLevel="1" x14ac:dyDescent="0.2">
      <c r="B79" s="14" t="s">
        <v>80</v>
      </c>
      <c r="C79" s="9" t="s">
        <v>91</v>
      </c>
      <c r="D79" s="10"/>
      <c r="E79" s="5">
        <v>3269.69</v>
      </c>
    </row>
    <row r="80" spans="2:5" ht="12.95" customHeight="1" outlineLevel="1" x14ac:dyDescent="0.2">
      <c r="B80" s="14" t="s">
        <v>81</v>
      </c>
      <c r="C80" s="9" t="s">
        <v>91</v>
      </c>
      <c r="D80" s="11">
        <v>0.35</v>
      </c>
      <c r="E80" s="11">
        <v>50.25</v>
      </c>
    </row>
    <row r="81" spans="2:5" ht="12.95" customHeight="1" outlineLevel="1" x14ac:dyDescent="0.2">
      <c r="B81" s="14" t="s">
        <v>82</v>
      </c>
      <c r="C81" s="9" t="s">
        <v>91</v>
      </c>
      <c r="D81" s="11">
        <v>0.35</v>
      </c>
      <c r="E81" s="11">
        <v>922.97</v>
      </c>
    </row>
    <row r="82" spans="2:5" ht="12.95" customHeight="1" outlineLevel="1" x14ac:dyDescent="0.2">
      <c r="B82" s="14" t="s">
        <v>83</v>
      </c>
      <c r="C82" s="9" t="s">
        <v>91</v>
      </c>
      <c r="D82" s="11">
        <v>0.09</v>
      </c>
      <c r="E82" s="5">
        <v>1398.9</v>
      </c>
    </row>
    <row r="83" spans="2:5" ht="12.95" customHeight="1" outlineLevel="1" x14ac:dyDescent="0.2">
      <c r="B83" s="14" t="s">
        <v>84</v>
      </c>
      <c r="C83" s="9" t="s">
        <v>91</v>
      </c>
      <c r="D83" s="11">
        <v>0.35</v>
      </c>
      <c r="E83" s="5">
        <v>2671.62</v>
      </c>
    </row>
    <row r="84" spans="2:5" ht="12.95" customHeight="1" outlineLevel="1" x14ac:dyDescent="0.2">
      <c r="B84" s="14" t="s">
        <v>85</v>
      </c>
      <c r="C84" s="9" t="s">
        <v>91</v>
      </c>
      <c r="D84" s="11">
        <v>0.35</v>
      </c>
      <c r="E84" s="5">
        <v>2626.88</v>
      </c>
    </row>
    <row r="85" spans="2:5" ht="12.95" customHeight="1" outlineLevel="1" x14ac:dyDescent="0.2">
      <c r="B85" s="4" t="s">
        <v>45</v>
      </c>
      <c r="C85" s="9" t="s">
        <v>91</v>
      </c>
      <c r="D85" s="11">
        <v>0.18</v>
      </c>
      <c r="E85" s="11">
        <v>703.33</v>
      </c>
    </row>
    <row r="86" spans="2:5" ht="12.95" customHeight="1" outlineLevel="1" x14ac:dyDescent="0.2">
      <c r="B86" s="4" t="s">
        <v>46</v>
      </c>
      <c r="C86" s="9" t="s">
        <v>91</v>
      </c>
      <c r="D86" s="11">
        <v>0.09</v>
      </c>
      <c r="E86" s="11">
        <v>616.82000000000005</v>
      </c>
    </row>
    <row r="87" spans="2:5" ht="12.95" customHeight="1" outlineLevel="1" x14ac:dyDescent="0.2">
      <c r="B87" s="4" t="s">
        <v>47</v>
      </c>
      <c r="C87" s="9" t="s">
        <v>91</v>
      </c>
      <c r="D87" s="11">
        <v>0.45</v>
      </c>
      <c r="E87" s="11">
        <v>93.06</v>
      </c>
    </row>
    <row r="88" spans="2:5" ht="12.95" customHeight="1" outlineLevel="1" x14ac:dyDescent="0.2">
      <c r="B88" s="4" t="s">
        <v>48</v>
      </c>
      <c r="C88" s="9" t="s">
        <v>91</v>
      </c>
      <c r="D88" s="11">
        <v>0.09</v>
      </c>
      <c r="E88" s="11">
        <v>77.8</v>
      </c>
    </row>
    <row r="89" spans="2:5" ht="57.95" customHeight="1" x14ac:dyDescent="0.2">
      <c r="B89" s="6" t="s">
        <v>49</v>
      </c>
      <c r="C89" s="19"/>
      <c r="D89" s="19"/>
      <c r="E89" s="7">
        <f>E18+E37+E75</f>
        <v>152573.48000000001</v>
      </c>
    </row>
    <row r="93" spans="2:5" ht="21" customHeight="1" x14ac:dyDescent="0.2">
      <c r="B93" s="16" t="s">
        <v>90</v>
      </c>
      <c r="C93" s="17"/>
      <c r="D93" s="17"/>
      <c r="E93" s="17"/>
    </row>
  </sheetData>
  <mergeCells count="23">
    <mergeCell ref="B2:E2"/>
    <mergeCell ref="B3:E3"/>
    <mergeCell ref="B4:E4"/>
    <mergeCell ref="B5:E5"/>
    <mergeCell ref="B7:E7"/>
    <mergeCell ref="B8:B9"/>
    <mergeCell ref="C8:D9"/>
    <mergeCell ref="E8:E9"/>
    <mergeCell ref="C10:D10"/>
    <mergeCell ref="C11:D11"/>
    <mergeCell ref="C12:D12"/>
    <mergeCell ref="C13:D13"/>
    <mergeCell ref="C14:E14"/>
    <mergeCell ref="B15:E15"/>
    <mergeCell ref="B16:B17"/>
    <mergeCell ref="C16:C17"/>
    <mergeCell ref="D16:D17"/>
    <mergeCell ref="E16:E17"/>
    <mergeCell ref="B93:E93"/>
    <mergeCell ref="C18:D18"/>
    <mergeCell ref="C37:D37"/>
    <mergeCell ref="C75:D75"/>
    <mergeCell ref="C89:D89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2021-03-29T10:46:00Z</cp:lastPrinted>
  <dcterms:modified xsi:type="dcterms:W3CDTF">2021-04-22T18:44:48Z</dcterms:modified>
</cp:coreProperties>
</file>